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iryaustralia-my.sharepoint.com/personal/vanessa_fischer_dairyaustralia_com_au/Documents/Documents/_H Drive/"/>
    </mc:Choice>
  </mc:AlternateContent>
  <xr:revisionPtr revIDLastSave="0" documentId="8_{46B415DF-384A-420C-AD87-70FFA4D0A4CA}" xr6:coauthVersionLast="47" xr6:coauthVersionMax="47" xr10:uidLastSave="{00000000-0000-0000-0000-000000000000}"/>
  <bookViews>
    <workbookView xWindow="-110" yWindow="-110" windowWidth="19420" windowHeight="11500" xr2:uid="{7B8DC475-2FE2-4600-8865-EEB341338260}"/>
  </bookViews>
  <sheets>
    <sheet name="Summary Exports" sheetId="1" r:id="rId1"/>
  </sheets>
  <definedNames>
    <definedName name="_xlnm.Print_Area" localSheetId="0">'Summary Exports'!$A$1:$J$43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E33" i="1"/>
  <c r="C33" i="1"/>
  <c r="C18" i="1"/>
  <c r="E18" i="1"/>
  <c r="F7" i="1"/>
  <c r="G33" i="1" l="1"/>
  <c r="D22" i="1"/>
  <c r="F22" i="1"/>
  <c r="D7" i="1"/>
  <c r="G23" i="1"/>
</calcChain>
</file>

<file path=xl/sharedStrings.xml><?xml version="1.0" encoding="utf-8"?>
<sst xmlns="http://schemas.openxmlformats.org/spreadsheetml/2006/main" count="42" uniqueCount="25">
  <si>
    <t>Dairy export report</t>
  </si>
  <si>
    <t>2023/24</t>
  </si>
  <si>
    <t>2024/25</t>
  </si>
  <si>
    <t>Tonnes</t>
  </si>
  <si>
    <t xml:space="preserve">Jul - </t>
  </si>
  <si>
    <t>% Change</t>
  </si>
  <si>
    <t>Butter</t>
  </si>
  <si>
    <t>Butter Oil</t>
  </si>
  <si>
    <t>Cheddar **</t>
  </si>
  <si>
    <t>Other Cheese **</t>
  </si>
  <si>
    <t xml:space="preserve">Milk </t>
  </si>
  <si>
    <t>SMP</t>
  </si>
  <si>
    <t>WMP</t>
  </si>
  <si>
    <t>Whey Products</t>
  </si>
  <si>
    <t>Mixtures</t>
  </si>
  <si>
    <t>Other Dairy Products</t>
  </si>
  <si>
    <t>Total</t>
  </si>
  <si>
    <t>Value (AUD)</t>
  </si>
  <si>
    <t>Milk includes buttermilk</t>
  </si>
  <si>
    <t>WMP includes infant powders</t>
  </si>
  <si>
    <t>Whey products include whey protein concentrates</t>
  </si>
  <si>
    <t>Other dairy products include casein, lactose, condensed milk, ice cream, yogurt, buttermilk powder and milk protein concentrates</t>
  </si>
  <si>
    <t>** Due to classification changes Processed Cheddar is now included with Cheddar, and Other Processed Cheeses are included under Other Cheese</t>
  </si>
  <si>
    <t>Produced by the Economics, Data and Insights team at Dairy Australia</t>
  </si>
  <si>
    <t>Source: Australian Bureau of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</si>
</sst>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"/>
    <numFmt numFmtId="165" formatCode="mmm"/>
    <numFmt numFmtId="166" formatCode="0.0%"/>
  </numFmts>
  <fonts count="10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0" borderId="0" xfId="0" applyFont="1"/>
    <xf numFmtId="164" fontId="3" fillId="2" borderId="0" xfId="0" applyNumberFormat="1" applyFont="1" applyFill="1" applyAlignment="1">
      <alignment horizontal="center"/>
    </xf>
    <xf numFmtId="164" fontId="3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left"/>
    </xf>
    <xf numFmtId="0" fontId="4" fillId="0" borderId="0" xfId="0" applyFont="1"/>
    <xf numFmtId="3" fontId="0" fillId="0" borderId="0" xfId="0" applyNumberFormat="1"/>
    <xf numFmtId="166" fontId="0" fillId="0" borderId="0" xfId="1" applyNumberFormat="1" applyFont="1" applyAlignment="1"/>
    <xf numFmtId="0" fontId="6" fillId="0" borderId="0" xfId="0" applyFont="1"/>
    <xf numFmtId="0" fontId="1" fillId="0" borderId="0" xfId="0" applyFont="1"/>
    <xf numFmtId="3" fontId="1" fillId="0" borderId="0" xfId="0" applyNumberFormat="1" applyFont="1"/>
    <xf numFmtId="166" fontId="1" fillId="0" borderId="0" xfId="1" applyNumberFormat="1" applyFont="1" applyAlignment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571500</xdr:colOff>
      <xdr:row>4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C8F94C-CDA1-4484-A3E4-34CC0437C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0800" y="0"/>
          <a:ext cx="1409700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25928-494B-48ED-BDA9-9159908DC0E1}">
  <dimension ref="A1:K46"/>
  <sheetViews>
    <sheetView tabSelected="1" topLeftCell="A18" zoomScaleNormal="100" workbookViewId="0">
      <selection activeCell="A10" sqref="A1:XFD1048576"/>
    </sheetView>
  </sheetViews>
  <sheetFormatPr defaultRowHeight="12.5" x14ac:dyDescent="0.25"/>
  <cols>
    <col min="1" max="1" width="1.81640625" customWidth="1"/>
    <col min="2" max="2" width="25.453125" customWidth="1"/>
    <col min="3" max="3" width="7.453125" customWidth="1"/>
    <col min="4" max="4" width="6.54296875" customWidth="1"/>
    <col min="5" max="5" width="7.453125" customWidth="1"/>
    <col min="6" max="6" width="6.54296875" customWidth="1"/>
    <col min="7" max="7" width="9.7265625" customWidth="1"/>
    <col min="8" max="8" width="2.26953125" customWidth="1"/>
    <col min="11" max="11" width="10.26953125" bestFit="1" customWidth="1"/>
    <col min="12" max="12" width="15.7265625" bestFit="1" customWidth="1"/>
  </cols>
  <sheetData>
    <row r="1" spans="1:7" ht="13" x14ac:dyDescent="0.3">
      <c r="A1" s="1"/>
      <c r="B1" s="2"/>
      <c r="C1" s="2"/>
      <c r="D1" s="2"/>
      <c r="E1" s="2"/>
      <c r="F1" s="2"/>
    </row>
    <row r="2" spans="1:7" ht="20" x14ac:dyDescent="0.4">
      <c r="A2" s="2"/>
      <c r="B2" s="3" t="s">
        <v>0</v>
      </c>
      <c r="C2" s="3"/>
      <c r="D2" s="3"/>
      <c r="E2" s="3"/>
      <c r="F2" s="3"/>
      <c r="G2" s="4"/>
    </row>
    <row r="3" spans="1:7" ht="14" x14ac:dyDescent="0.3">
      <c r="A3" s="2"/>
      <c r="B3" s="5">
        <v>45809</v>
      </c>
      <c r="C3" s="5"/>
      <c r="D3" s="5"/>
      <c r="E3" s="5"/>
      <c r="F3" s="5"/>
      <c r="G3" s="6"/>
    </row>
    <row r="4" spans="1:7" x14ac:dyDescent="0.25">
      <c r="A4" s="2"/>
      <c r="B4" s="2"/>
      <c r="C4" s="2"/>
      <c r="D4" s="2"/>
      <c r="E4" s="2"/>
      <c r="F4" s="2"/>
    </row>
    <row r="6" spans="1:7" ht="13" x14ac:dyDescent="0.3">
      <c r="B6" s="7"/>
      <c r="C6" s="8" t="s">
        <v>1</v>
      </c>
      <c r="D6" s="8"/>
      <c r="E6" s="8" t="s">
        <v>2</v>
      </c>
      <c r="F6" s="8"/>
    </row>
    <row r="7" spans="1:7" ht="13" x14ac:dyDescent="0.3">
      <c r="B7" s="7" t="s">
        <v>3</v>
      </c>
      <c r="C7" s="9" t="s">
        <v>4</v>
      </c>
      <c r="D7" s="10">
        <f>B3</f>
        <v>45809</v>
      </c>
      <c r="E7" s="9" t="s">
        <v>4</v>
      </c>
      <c r="F7" s="10">
        <f>B3</f>
        <v>45809</v>
      </c>
      <c r="G7" s="10" t="s">
        <v>5</v>
      </c>
    </row>
    <row r="8" spans="1:7" ht="13" x14ac:dyDescent="0.3">
      <c r="B8" s="11" t="s">
        <v>6</v>
      </c>
      <c r="C8" s="12">
        <v>12142.969209999997</v>
      </c>
      <c r="D8" s="12"/>
      <c r="E8" s="12">
        <v>16349.760159999998</v>
      </c>
      <c r="F8" s="12"/>
      <c r="G8" s="13">
        <v>0.34599999999999997</v>
      </c>
    </row>
    <row r="9" spans="1:7" ht="13" x14ac:dyDescent="0.3">
      <c r="B9" s="11" t="s">
        <v>7</v>
      </c>
      <c r="C9" s="12">
        <v>3122.3157900000001</v>
      </c>
      <c r="D9" s="12"/>
      <c r="E9" s="12">
        <v>4478.1390599999995</v>
      </c>
      <c r="F9" s="12"/>
      <c r="G9" s="13">
        <v>0.434</v>
      </c>
    </row>
    <row r="10" spans="1:7" ht="13" x14ac:dyDescent="0.3">
      <c r="B10" s="11" t="s">
        <v>8</v>
      </c>
      <c r="C10" s="12">
        <v>24246.110769999999</v>
      </c>
      <c r="D10" s="12"/>
      <c r="E10" s="12">
        <v>30638.657650000001</v>
      </c>
      <c r="F10" s="12"/>
      <c r="G10" s="13">
        <v>0.26400000000000001</v>
      </c>
    </row>
    <row r="11" spans="1:7" ht="13" x14ac:dyDescent="0.3">
      <c r="B11" s="11" t="s">
        <v>9</v>
      </c>
      <c r="C11" s="12">
        <v>126193.38506999999</v>
      </c>
      <c r="D11" s="12"/>
      <c r="E11" s="12">
        <v>138090.94635000001</v>
      </c>
      <c r="F11" s="12"/>
      <c r="G11" s="13">
        <v>9.4E-2</v>
      </c>
    </row>
    <row r="12" spans="1:7" ht="13" x14ac:dyDescent="0.3">
      <c r="B12" s="14" t="s">
        <v>10</v>
      </c>
      <c r="C12" s="12">
        <v>181540.87278000001</v>
      </c>
      <c r="D12" s="12"/>
      <c r="E12" s="12">
        <v>164747.34972999996</v>
      </c>
      <c r="F12" s="12"/>
      <c r="G12" s="13">
        <v>-9.2999999999999999E-2</v>
      </c>
    </row>
    <row r="13" spans="1:7" ht="13" x14ac:dyDescent="0.3">
      <c r="B13" s="11" t="s">
        <v>11</v>
      </c>
      <c r="C13" s="12">
        <v>142798.63136999999</v>
      </c>
      <c r="D13" s="12"/>
      <c r="E13" s="12">
        <v>158126.041</v>
      </c>
      <c r="F13" s="12"/>
      <c r="G13" s="13">
        <v>0.107</v>
      </c>
    </row>
    <row r="14" spans="1:7" ht="13" x14ac:dyDescent="0.3">
      <c r="B14" s="11" t="s">
        <v>12</v>
      </c>
      <c r="C14" s="12">
        <v>48364.829949999999</v>
      </c>
      <c r="D14" s="12"/>
      <c r="E14" s="12">
        <v>62350.917270000013</v>
      </c>
      <c r="F14" s="12"/>
      <c r="G14" s="13">
        <v>0.28899999999999998</v>
      </c>
    </row>
    <row r="15" spans="1:7" ht="13" x14ac:dyDescent="0.3">
      <c r="B15" s="11" t="s">
        <v>13</v>
      </c>
      <c r="C15" s="12">
        <v>41089.806709999997</v>
      </c>
      <c r="D15" s="12"/>
      <c r="E15" s="12">
        <v>25190.906680000004</v>
      </c>
      <c r="F15" s="12"/>
      <c r="G15" s="13">
        <v>-0.38700000000000001</v>
      </c>
    </row>
    <row r="16" spans="1:7" ht="13" x14ac:dyDescent="0.3">
      <c r="B16" s="11" t="s">
        <v>14</v>
      </c>
      <c r="C16" s="12">
        <v>32983.780650000008</v>
      </c>
      <c r="D16" s="12"/>
      <c r="E16" s="12">
        <v>44897.336690000004</v>
      </c>
      <c r="F16" s="12"/>
      <c r="G16" s="13">
        <v>0.36099999999999999</v>
      </c>
    </row>
    <row r="17" spans="2:7" ht="13" x14ac:dyDescent="0.3">
      <c r="B17" s="11" t="s">
        <v>15</v>
      </c>
      <c r="C17" s="12">
        <v>90390.070669999986</v>
      </c>
      <c r="D17" s="12"/>
      <c r="E17" s="12">
        <v>68649.937709999998</v>
      </c>
      <c r="F17" s="12"/>
      <c r="G17" s="13">
        <v>-0.24099999999999999</v>
      </c>
    </row>
    <row r="18" spans="2:7" ht="13" x14ac:dyDescent="0.3">
      <c r="B18" s="15" t="s">
        <v>16</v>
      </c>
      <c r="C18" s="16">
        <f>SUM(C8:D17)</f>
        <v>702872.77297000005</v>
      </c>
      <c r="D18" s="16"/>
      <c r="E18" s="16">
        <f>SUM(E8:F17)</f>
        <v>713519.99229999993</v>
      </c>
      <c r="F18" s="16"/>
      <c r="G18" s="17">
        <v>1.4999999999999999E-2</v>
      </c>
    </row>
    <row r="21" spans="2:7" ht="13" x14ac:dyDescent="0.3">
      <c r="B21" s="7"/>
      <c r="C21" s="8" t="s">
        <v>1</v>
      </c>
      <c r="D21" s="8"/>
      <c r="E21" s="8" t="s">
        <v>2</v>
      </c>
      <c r="F21" s="8"/>
      <c r="G21" s="10"/>
    </row>
    <row r="22" spans="2:7" ht="13" x14ac:dyDescent="0.3">
      <c r="B22" s="7" t="s">
        <v>17</v>
      </c>
      <c r="C22" s="9" t="s">
        <v>4</v>
      </c>
      <c r="D22" s="10">
        <f>B3</f>
        <v>45809</v>
      </c>
      <c r="E22" s="9" t="s">
        <v>4</v>
      </c>
      <c r="F22" s="10">
        <f>B3</f>
        <v>45809</v>
      </c>
      <c r="G22" s="10" t="s">
        <v>5</v>
      </c>
    </row>
    <row r="23" spans="2:7" ht="13" x14ac:dyDescent="0.3">
      <c r="B23" s="11" t="s">
        <v>6</v>
      </c>
      <c r="C23" s="12">
        <v>108172978</v>
      </c>
      <c r="D23" s="12"/>
      <c r="E23" s="12">
        <v>168288352</v>
      </c>
      <c r="F23" s="12"/>
      <c r="G23" s="13">
        <f>(E23-C23)/C23</f>
        <v>0.5557337434123335</v>
      </c>
    </row>
    <row r="24" spans="2:7" ht="13" x14ac:dyDescent="0.3">
      <c r="B24" s="11" t="s">
        <v>7</v>
      </c>
      <c r="C24" s="12">
        <v>24825944</v>
      </c>
      <c r="D24" s="12"/>
      <c r="E24" s="12">
        <v>46526828</v>
      </c>
      <c r="F24" s="12"/>
      <c r="G24" s="13">
        <f t="shared" ref="G24:G33" si="0">(E24-C24)/C24</f>
        <v>0.87412120159458995</v>
      </c>
    </row>
    <row r="25" spans="2:7" ht="13" x14ac:dyDescent="0.3">
      <c r="B25" s="11" t="s">
        <v>8</v>
      </c>
      <c r="C25" s="12">
        <v>174193300</v>
      </c>
      <c r="D25" s="12"/>
      <c r="E25" s="12">
        <v>226927560</v>
      </c>
      <c r="F25" s="12"/>
      <c r="G25" s="13">
        <f t="shared" si="0"/>
        <v>0.30273414649128294</v>
      </c>
    </row>
    <row r="26" spans="2:7" ht="13" x14ac:dyDescent="0.3">
      <c r="B26" s="11" t="s">
        <v>9</v>
      </c>
      <c r="C26" s="12">
        <v>943270668</v>
      </c>
      <c r="D26" s="12"/>
      <c r="E26" s="12">
        <v>1029406618</v>
      </c>
      <c r="F26" s="12"/>
      <c r="G26" s="13">
        <f t="shared" si="0"/>
        <v>9.1316260456431361E-2</v>
      </c>
    </row>
    <row r="27" spans="2:7" ht="13" x14ac:dyDescent="0.3">
      <c r="B27" s="14" t="s">
        <v>10</v>
      </c>
      <c r="C27" s="12">
        <v>314955622</v>
      </c>
      <c r="D27" s="12"/>
      <c r="E27" s="12">
        <v>322709205</v>
      </c>
      <c r="F27" s="12"/>
      <c r="G27" s="13">
        <f t="shared" si="0"/>
        <v>2.4618017455170241E-2</v>
      </c>
    </row>
    <row r="28" spans="2:7" ht="13" x14ac:dyDescent="0.3">
      <c r="B28" s="11" t="s">
        <v>11</v>
      </c>
      <c r="C28" s="12">
        <v>665264481</v>
      </c>
      <c r="D28" s="12"/>
      <c r="E28" s="12">
        <v>769778584</v>
      </c>
      <c r="F28" s="12"/>
      <c r="G28" s="13">
        <f t="shared" si="0"/>
        <v>0.15710158288159082</v>
      </c>
    </row>
    <row r="29" spans="2:7" ht="13" x14ac:dyDescent="0.3">
      <c r="B29" s="11" t="s">
        <v>12</v>
      </c>
      <c r="C29" s="12">
        <v>469766224</v>
      </c>
      <c r="D29" s="12"/>
      <c r="E29" s="12">
        <v>650123010</v>
      </c>
      <c r="F29" s="12"/>
      <c r="G29" s="13">
        <f t="shared" si="0"/>
        <v>0.38392880710810745</v>
      </c>
    </row>
    <row r="30" spans="2:7" ht="13" x14ac:dyDescent="0.3">
      <c r="B30" s="11" t="s">
        <v>13</v>
      </c>
      <c r="C30" s="12">
        <v>251774757</v>
      </c>
      <c r="D30" s="12"/>
      <c r="E30" s="12">
        <v>250324642</v>
      </c>
      <c r="F30" s="12"/>
      <c r="G30" s="13">
        <f t="shared" si="0"/>
        <v>-5.7595726326130463E-3</v>
      </c>
    </row>
    <row r="31" spans="2:7" ht="13" x14ac:dyDescent="0.3">
      <c r="B31" s="11" t="s">
        <v>14</v>
      </c>
      <c r="C31" s="12">
        <v>182657056</v>
      </c>
      <c r="D31" s="12"/>
      <c r="E31" s="12">
        <v>243343137</v>
      </c>
      <c r="F31" s="12"/>
      <c r="G31" s="13">
        <f t="shared" si="0"/>
        <v>0.33224055138609043</v>
      </c>
    </row>
    <row r="32" spans="2:7" ht="13" x14ac:dyDescent="0.3">
      <c r="B32" s="11" t="s">
        <v>15</v>
      </c>
      <c r="C32" s="12">
        <v>482043623</v>
      </c>
      <c r="D32" s="12"/>
      <c r="E32" s="12">
        <v>343805845</v>
      </c>
      <c r="F32" s="12"/>
      <c r="G32" s="13">
        <f t="shared" si="0"/>
        <v>-0.28677441502011114</v>
      </c>
    </row>
    <row r="33" spans="2:11" ht="13" x14ac:dyDescent="0.3">
      <c r="B33" s="15" t="s">
        <v>16</v>
      </c>
      <c r="C33" s="16">
        <f>SUM(C23:D32)</f>
        <v>3616924653</v>
      </c>
      <c r="D33" s="16"/>
      <c r="E33" s="16">
        <f>SUM(E23:F32)</f>
        <v>4051233781</v>
      </c>
      <c r="F33" s="16"/>
      <c r="G33" s="17">
        <f t="shared" si="0"/>
        <v>0.12007690777848228</v>
      </c>
    </row>
    <row r="36" spans="2:11" x14ac:dyDescent="0.25">
      <c r="B36" s="18" t="s">
        <v>18</v>
      </c>
    </row>
    <row r="37" spans="2:11" x14ac:dyDescent="0.25">
      <c r="B37" s="19" t="s">
        <v>19</v>
      </c>
    </row>
    <row r="38" spans="2:11" x14ac:dyDescent="0.25">
      <c r="B38" s="19" t="s">
        <v>20</v>
      </c>
    </row>
    <row r="39" spans="2:11" x14ac:dyDescent="0.25">
      <c r="B39" s="19" t="s">
        <v>21</v>
      </c>
    </row>
    <row r="40" spans="2:11" x14ac:dyDescent="0.25">
      <c r="B40" s="19" t="s">
        <v>22</v>
      </c>
    </row>
    <row r="41" spans="2:11" x14ac:dyDescent="0.25">
      <c r="B41" s="19"/>
    </row>
    <row r="42" spans="2:11" x14ac:dyDescent="0.25">
      <c r="B42" s="19" t="s">
        <v>23</v>
      </c>
    </row>
    <row r="43" spans="2:11" x14ac:dyDescent="0.25">
      <c r="B43" s="19" t="s">
        <v>24</v>
      </c>
    </row>
    <row r="46" spans="2:11" x14ac:dyDescent="0.25">
      <c r="I46" s="20"/>
      <c r="J46" s="20"/>
      <c r="K46" s="20"/>
    </row>
  </sheetData>
  <mergeCells count="50">
    <mergeCell ref="C33:D33"/>
    <mergeCell ref="E33:F33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18:D18"/>
    <mergeCell ref="E18:F18"/>
    <mergeCell ref="C21:D21"/>
    <mergeCell ref="E21:F21"/>
    <mergeCell ref="C23:D23"/>
    <mergeCell ref="E23:F23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B2:F2"/>
    <mergeCell ref="B3:F3"/>
    <mergeCell ref="C6:D6"/>
    <mergeCell ref="E6:F6"/>
    <mergeCell ref="C8:D8"/>
    <mergeCell ref="E8:F8"/>
  </mergeCells>
  <pageMargins left="0.75" right="0.75" top="1" bottom="1" header="0.5" footer="0.5"/>
  <pageSetup paperSize="9" orientation="portrait" r:id="rId1"/>
  <headerFooter alignWithMargins="0"/>
  <colBreaks count="1" manualBreakCount="1">
    <brk id="1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Exports</vt:lpstr>
      <vt:lpstr>'Summary Exports'!Print_Area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Fischer</dc:creator>
  <cp:lastModifiedBy>Vanessa Fischer</cp:lastModifiedBy>
  <dcterms:created xsi:type="dcterms:W3CDTF">2025-08-07T05:19:29Z</dcterms:created>
  <dcterms:modified xsi:type="dcterms:W3CDTF">2025-08-07T05:21:38Z</dcterms:modified>
</cp:coreProperties>
</file>